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0" windowWidth="43260" windowHeight="22060" tabRatio="500" activeTab="0"/>
  </bookViews>
  <sheets>
    <sheet name="Registrations - Restricted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<sst xmlns="http://schemas.openxmlformats.org/spreadsheetml/2006/main" count="36" uniqueCount="21">
  <si>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Province/Territory</t>
  </si>
  <si>
    <t>Total</t>
  </si>
  <si>
    <t>Alberta</t>
  </si>
  <si>
    <t>British Columbia</t>
  </si>
  <si>
    <t>Manitoba</t>
  </si>
  <si>
    <t>New Brunswick</t>
  </si>
  <si>
    <t>Newfoundland and Labrador</t>
  </si>
  <si>
    <t>Northwest Territories</t>
  </si>
  <si>
    <t>Nova Scotia</t>
  </si>
  <si>
    <t>Nunavut</t>
  </si>
  <si>
    <t>Ontario</t>
  </si>
  <si>
    <t>Prince Edward Island</t>
  </si>
  <si>
    <t>Quebec</t>
  </si>
  <si>
    <t>Saskatchewan</t>
  </si>
  <si>
    <t>Yukon</t>
  </si>
  <si>
    <t>Other</t>
  </si>
  <si>
    <t>Change from Previous Quarter</t>
  </si>
  <si>
    <t>Percent Change From Previous Quarter</t>
  </si>
  <si>
    <t>Canada - Registrations of Restricted Firearms</t>
  </si>
  <si>
    <t>Source: RCMP</t>
  </si>
  <si>
    <t>http://www.rcmp-grc.gc.ca/cfp-pcaf/facts-faits/archives/index-eng.htm</t>
  </si>
</sst>
</file>

<file path=xl/styles.xml><?xml version="1.0" encoding="utf-8"?>
<styleSheet xmlns="http://schemas.openxmlformats.org/spreadsheetml/2006/main">
  <numFmts count="23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_(&quot;US$&quot;* #,##0_);_(&quot;US$&quot;* \(#,##0\);_(&quot;US$&quot;* &quot;-&quot;_);_(@_)"/>
    <numFmt numFmtId="169" formatCode="_(* #,##0_);_(* \(#,##0\);_(* &quot;-&quot;_);_(@_)"/>
    <numFmt numFmtId="170" formatCode="_(&quot;US$&quot;* #,##0.00_);_(&quot;US$&quot;* \(#,##0.00\);_(&quot;US$&quot;* &quot;-&quot;??_);_(@_)"/>
    <numFmt numFmtId="171" formatCode="_(* #,##0.00_);_(* \(#,##0.00\);_(* &quot;-&quot;??_);_(@_)"/>
    <numFmt numFmtId="172" formatCode="0.0%"/>
    <numFmt numFmtId="173" formatCode="mmm\-yy"/>
    <numFmt numFmtId="174" formatCode="0.000%"/>
    <numFmt numFmtId="175" formatCode="0.000000000%"/>
    <numFmt numFmtId="176" formatCode="_(* #,##0.0_);_(* \(#,##0.0\);_(* &quot;-&quot;??_);_(@_)"/>
    <numFmt numFmtId="177" formatCode="_(* #,##0_);_(* \(#,##0\);_(* &quot;-&quot;??_);_(@_)"/>
    <numFmt numFmtId="178" formatCode="yyyy/mm/dd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24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57" applyNumberFormat="1" applyFont="1" applyAlignment="1">
      <alignment/>
    </xf>
    <xf numFmtId="0" fontId="0" fillId="0" borderId="0" xfId="57" applyNumberFormat="1" applyFont="1" applyAlignment="1">
      <alignment/>
    </xf>
    <xf numFmtId="177" fontId="0" fillId="0" borderId="0" xfId="42" applyNumberFormat="1" applyFont="1" applyAlignment="1">
      <alignment/>
    </xf>
    <xf numFmtId="9" fontId="0" fillId="0" borderId="0" xfId="57" applyNumberFormat="1" applyFont="1" applyAlignment="1">
      <alignment/>
    </xf>
    <xf numFmtId="17" fontId="0" fillId="0" borderId="0" xfId="0" applyNumberFormat="1" applyAlignment="1">
      <alignment/>
    </xf>
    <xf numFmtId="177" fontId="33" fillId="0" borderId="0" xfId="42" applyNumberFormat="1" applyFont="1" applyAlignment="1">
      <alignment/>
    </xf>
    <xf numFmtId="0" fontId="33" fillId="0" borderId="0" xfId="57" applyNumberFormat="1" applyFont="1" applyAlignment="1">
      <alignment/>
    </xf>
    <xf numFmtId="9" fontId="33" fillId="0" borderId="0" xfId="57" applyNumberFormat="1" applyFont="1" applyAlignment="1">
      <alignment/>
    </xf>
    <xf numFmtId="172" fontId="33" fillId="0" borderId="0" xfId="57" applyNumberFormat="1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tabSelected="1" workbookViewId="0" topLeftCell="A1">
      <pane xSplit="1" ySplit="6" topLeftCell="B1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" sqref="H3"/>
    </sheetView>
  </sheetViews>
  <sheetFormatPr defaultColWidth="11.00390625" defaultRowHeight="15.75"/>
  <cols>
    <col min="1" max="1" width="22.75390625" style="0" bestFit="1" customWidth="1"/>
    <col min="8" max="8" width="11.125" style="0" bestFit="1" customWidth="1"/>
  </cols>
  <sheetData>
    <row r="1" ht="33">
      <c r="A1" s="14" t="s">
        <v>18</v>
      </c>
    </row>
    <row r="2" ht="15.75">
      <c r="A2" t="s">
        <v>19</v>
      </c>
    </row>
    <row r="3" ht="15.75">
      <c r="A3" t="s">
        <v>20</v>
      </c>
    </row>
    <row r="6" spans="1:35" ht="15.75">
      <c r="A6" s="4" t="s">
        <v>0</v>
      </c>
      <c r="B6" s="9">
        <v>38322</v>
      </c>
      <c r="C6" s="9">
        <v>38687</v>
      </c>
      <c r="D6" s="9">
        <v>39052</v>
      </c>
      <c r="E6" s="9">
        <v>39417</v>
      </c>
      <c r="F6" s="9">
        <v>39783</v>
      </c>
      <c r="G6" s="9">
        <v>39873</v>
      </c>
      <c r="H6" s="9">
        <v>39965</v>
      </c>
      <c r="I6" s="9">
        <v>40057</v>
      </c>
      <c r="J6" s="9">
        <v>40148</v>
      </c>
      <c r="K6" s="9">
        <v>40238</v>
      </c>
      <c r="L6" s="9">
        <v>40330</v>
      </c>
      <c r="M6" s="9">
        <v>40422</v>
      </c>
      <c r="N6" s="9">
        <v>40513</v>
      </c>
      <c r="O6" s="9">
        <v>40603</v>
      </c>
      <c r="P6" s="9">
        <v>40695</v>
      </c>
      <c r="Q6" s="9">
        <v>40787</v>
      </c>
      <c r="R6" s="9">
        <v>40878</v>
      </c>
      <c r="S6" s="9">
        <v>40969</v>
      </c>
      <c r="T6" s="9">
        <v>41061</v>
      </c>
      <c r="U6" s="9">
        <v>41153</v>
      </c>
      <c r="V6" s="9">
        <v>41244</v>
      </c>
      <c r="W6" s="9">
        <v>41334</v>
      </c>
      <c r="X6" s="9">
        <v>41426</v>
      </c>
      <c r="Y6" s="9">
        <v>41518</v>
      </c>
      <c r="Z6" s="9">
        <v>41609</v>
      </c>
      <c r="AA6" s="9">
        <v>41699</v>
      </c>
      <c r="AB6" s="9">
        <v>41791</v>
      </c>
      <c r="AC6" s="9">
        <v>41883</v>
      </c>
      <c r="AD6" s="9">
        <v>41974</v>
      </c>
      <c r="AG6" s="1"/>
      <c r="AH6" s="1"/>
      <c r="AI6" s="1"/>
    </row>
    <row r="7" spans="1:35" ht="15.75">
      <c r="A7" s="4" t="s">
        <v>2</v>
      </c>
      <c r="F7" s="1">
        <v>74178</v>
      </c>
      <c r="G7" s="1">
        <v>76310</v>
      </c>
      <c r="H7" s="7">
        <v>78141</v>
      </c>
      <c r="I7" s="1">
        <v>79544</v>
      </c>
      <c r="J7" s="1">
        <v>80467</v>
      </c>
      <c r="K7" s="1">
        <v>81998</v>
      </c>
      <c r="L7" s="1">
        <v>83968</v>
      </c>
      <c r="M7" s="1">
        <v>86505</v>
      </c>
      <c r="N7" s="1">
        <v>88167</v>
      </c>
      <c r="O7" s="1">
        <v>90284</v>
      </c>
      <c r="P7" s="1">
        <v>93596</v>
      </c>
      <c r="Q7" s="1">
        <v>96444</v>
      </c>
      <c r="R7" s="1">
        <v>97850</v>
      </c>
      <c r="S7" s="1">
        <v>100334</v>
      </c>
      <c r="T7" s="1">
        <v>104134</v>
      </c>
      <c r="U7" s="1">
        <v>108513</v>
      </c>
      <c r="V7" s="1">
        <v>112409</v>
      </c>
      <c r="W7" s="1">
        <v>116494</v>
      </c>
      <c r="X7" s="1">
        <v>121620</v>
      </c>
      <c r="Y7" s="1">
        <v>126629</v>
      </c>
      <c r="Z7" s="1">
        <v>134010</v>
      </c>
      <c r="AA7" s="1">
        <v>138851</v>
      </c>
      <c r="AB7" s="1">
        <v>144944</v>
      </c>
      <c r="AC7" s="1">
        <v>149355</v>
      </c>
      <c r="AD7" s="1">
        <v>150460</v>
      </c>
      <c r="AE7" s="6"/>
      <c r="AF7" s="8"/>
      <c r="AG7" s="1"/>
      <c r="AH7" s="1"/>
      <c r="AI7" s="5"/>
    </row>
    <row r="8" spans="1:35" ht="15.75">
      <c r="A8" s="4" t="s">
        <v>3</v>
      </c>
      <c r="F8" s="1">
        <v>82819</v>
      </c>
      <c r="G8" s="1">
        <v>84561</v>
      </c>
      <c r="H8" s="7">
        <v>85085</v>
      </c>
      <c r="I8" s="1">
        <v>86342</v>
      </c>
      <c r="J8" s="1">
        <v>87289</v>
      </c>
      <c r="K8" s="1">
        <v>88248</v>
      </c>
      <c r="L8" s="1">
        <v>90112</v>
      </c>
      <c r="M8" s="1">
        <v>93024</v>
      </c>
      <c r="N8" s="1">
        <v>94414</v>
      </c>
      <c r="O8" s="1">
        <v>95434</v>
      </c>
      <c r="P8" s="1">
        <v>97643</v>
      </c>
      <c r="Q8" s="1">
        <v>99482</v>
      </c>
      <c r="R8" s="1">
        <v>100013</v>
      </c>
      <c r="S8" s="1">
        <v>101526</v>
      </c>
      <c r="T8" s="1">
        <v>104142</v>
      </c>
      <c r="U8" s="1">
        <v>106604</v>
      </c>
      <c r="V8" s="1">
        <v>109198</v>
      </c>
      <c r="W8" s="1">
        <v>111694</v>
      </c>
      <c r="X8" s="1">
        <v>117915</v>
      </c>
      <c r="Y8" s="1">
        <v>121207</v>
      </c>
      <c r="Z8" s="1">
        <v>122986</v>
      </c>
      <c r="AA8" s="1">
        <v>126562</v>
      </c>
      <c r="AB8" s="1">
        <v>131356</v>
      </c>
      <c r="AC8" s="1">
        <v>136621</v>
      </c>
      <c r="AD8" s="1">
        <v>136217</v>
      </c>
      <c r="AE8" s="6"/>
      <c r="AF8" s="8"/>
      <c r="AG8" s="1"/>
      <c r="AH8" s="1"/>
      <c r="AI8" s="5"/>
    </row>
    <row r="9" spans="1:35" ht="15.75">
      <c r="A9" s="4" t="s">
        <v>4</v>
      </c>
      <c r="F9" s="1">
        <v>15716</v>
      </c>
      <c r="G9" s="1">
        <v>15949</v>
      </c>
      <c r="H9" s="7">
        <v>16270</v>
      </c>
      <c r="I9" s="1">
        <v>16475</v>
      </c>
      <c r="J9" s="1">
        <v>16550</v>
      </c>
      <c r="K9" s="1">
        <v>16864</v>
      </c>
      <c r="L9" s="1">
        <v>17166</v>
      </c>
      <c r="M9" s="1">
        <v>17461</v>
      </c>
      <c r="N9" s="1">
        <v>17666</v>
      </c>
      <c r="O9" s="1">
        <v>18258</v>
      </c>
      <c r="P9" s="1">
        <v>19253</v>
      </c>
      <c r="Q9" s="1">
        <v>19480</v>
      </c>
      <c r="R9" s="1">
        <v>19318</v>
      </c>
      <c r="S9" s="1">
        <v>19263</v>
      </c>
      <c r="T9" s="1">
        <v>19629</v>
      </c>
      <c r="U9" s="1">
        <v>20207</v>
      </c>
      <c r="V9" s="1">
        <v>20767</v>
      </c>
      <c r="W9" s="1">
        <v>21154</v>
      </c>
      <c r="X9" s="1">
        <v>22719</v>
      </c>
      <c r="Y9" s="1">
        <v>23537</v>
      </c>
      <c r="Z9" s="1">
        <v>24941</v>
      </c>
      <c r="AA9" s="1">
        <v>25652</v>
      </c>
      <c r="AB9" s="1">
        <v>29014</v>
      </c>
      <c r="AC9" s="1">
        <v>29300</v>
      </c>
      <c r="AD9" s="1">
        <v>28858</v>
      </c>
      <c r="AE9" s="6"/>
      <c r="AF9" s="8"/>
      <c r="AG9" s="1"/>
      <c r="AH9" s="1"/>
      <c r="AI9" s="5"/>
    </row>
    <row r="10" spans="1:35" ht="15.75">
      <c r="A10" s="4" t="s">
        <v>5</v>
      </c>
      <c r="F10" s="1">
        <v>10873</v>
      </c>
      <c r="G10" s="1">
        <v>10946</v>
      </c>
      <c r="H10" s="7">
        <v>11037</v>
      </c>
      <c r="I10" s="1">
        <v>11119</v>
      </c>
      <c r="J10" s="1">
        <v>11131</v>
      </c>
      <c r="K10" s="1">
        <v>11235</v>
      </c>
      <c r="L10" s="1">
        <v>11295</v>
      </c>
      <c r="M10" s="1">
        <v>11467</v>
      </c>
      <c r="N10" s="1">
        <v>11566</v>
      </c>
      <c r="O10" s="1">
        <v>11733</v>
      </c>
      <c r="P10" s="1">
        <v>12003</v>
      </c>
      <c r="Q10" s="1">
        <v>12125</v>
      </c>
      <c r="R10" s="1">
        <v>12136</v>
      </c>
      <c r="S10" s="1">
        <v>12195</v>
      </c>
      <c r="T10" s="1">
        <v>12350</v>
      </c>
      <c r="U10" s="1">
        <v>12559</v>
      </c>
      <c r="V10" s="1">
        <v>12716</v>
      </c>
      <c r="W10" s="1">
        <v>12937</v>
      </c>
      <c r="X10" s="1">
        <v>13181</v>
      </c>
      <c r="Y10" s="1">
        <v>13494</v>
      </c>
      <c r="Z10" s="1">
        <v>13786</v>
      </c>
      <c r="AA10" s="1">
        <v>14083</v>
      </c>
      <c r="AB10" s="1">
        <v>14486</v>
      </c>
      <c r="AC10" s="1">
        <v>14689</v>
      </c>
      <c r="AD10" s="1">
        <v>14777</v>
      </c>
      <c r="AE10" s="6"/>
      <c r="AF10" s="8"/>
      <c r="AG10" s="1"/>
      <c r="AH10" s="1"/>
      <c r="AI10" s="5"/>
    </row>
    <row r="11" spans="1:35" ht="15.75">
      <c r="A11" s="4" t="s">
        <v>6</v>
      </c>
      <c r="F11" s="1">
        <v>3499</v>
      </c>
      <c r="G11" s="1">
        <v>3512</v>
      </c>
      <c r="H11" s="7">
        <v>3530</v>
      </c>
      <c r="I11" s="1">
        <v>3603</v>
      </c>
      <c r="J11" s="1">
        <v>3620</v>
      </c>
      <c r="K11" s="1">
        <v>3605</v>
      </c>
      <c r="L11" s="1">
        <v>3660</v>
      </c>
      <c r="M11" s="1">
        <v>3789</v>
      </c>
      <c r="N11" s="1">
        <v>3835</v>
      </c>
      <c r="O11" s="1">
        <v>3900</v>
      </c>
      <c r="P11" s="1">
        <v>4040</v>
      </c>
      <c r="Q11" s="1">
        <v>4213</v>
      </c>
      <c r="R11" s="1">
        <v>4250</v>
      </c>
      <c r="S11" s="1">
        <v>4292</v>
      </c>
      <c r="T11" s="1">
        <v>4412</v>
      </c>
      <c r="U11" s="1">
        <v>4580</v>
      </c>
      <c r="V11" s="1">
        <v>4746</v>
      </c>
      <c r="W11" s="1">
        <v>4804</v>
      </c>
      <c r="X11" s="1">
        <v>5071</v>
      </c>
      <c r="Y11" s="1">
        <v>5207</v>
      </c>
      <c r="Z11" s="1">
        <v>5354</v>
      </c>
      <c r="AA11" s="1">
        <v>5517</v>
      </c>
      <c r="AB11" s="1">
        <v>5738</v>
      </c>
      <c r="AC11" s="1">
        <v>5873</v>
      </c>
      <c r="AD11" s="1">
        <v>5982</v>
      </c>
      <c r="AE11" s="6"/>
      <c r="AF11" s="8"/>
      <c r="AG11" s="1"/>
      <c r="AH11" s="1"/>
      <c r="AI11" s="5"/>
    </row>
    <row r="12" spans="1:35" ht="15.75">
      <c r="A12" s="4" t="s">
        <v>7</v>
      </c>
      <c r="F12" s="1">
        <v>1023</v>
      </c>
      <c r="G12" s="1">
        <v>1022</v>
      </c>
      <c r="H12" s="7">
        <v>1035</v>
      </c>
      <c r="I12" s="1">
        <v>1034</v>
      </c>
      <c r="J12" s="1">
        <v>1049</v>
      </c>
      <c r="K12" s="1">
        <v>1046</v>
      </c>
      <c r="L12" s="1">
        <v>1011</v>
      </c>
      <c r="M12" s="1">
        <v>1017</v>
      </c>
      <c r="N12" s="1">
        <v>1037</v>
      </c>
      <c r="O12" s="1">
        <v>1062</v>
      </c>
      <c r="P12" s="1">
        <v>1087</v>
      </c>
      <c r="Q12" s="1">
        <v>1104</v>
      </c>
      <c r="R12" s="1">
        <v>1103</v>
      </c>
      <c r="S12" s="1">
        <v>1092</v>
      </c>
      <c r="T12" s="1">
        <v>1100</v>
      </c>
      <c r="U12" s="1">
        <v>1095</v>
      </c>
      <c r="V12" s="1">
        <v>1107</v>
      </c>
      <c r="W12" s="1">
        <v>1130</v>
      </c>
      <c r="X12" s="1">
        <v>1172</v>
      </c>
      <c r="Y12" s="1">
        <v>1192</v>
      </c>
      <c r="Z12" s="1">
        <v>1180</v>
      </c>
      <c r="AA12" s="1">
        <v>1182</v>
      </c>
      <c r="AB12" s="1">
        <v>1240</v>
      </c>
      <c r="AC12" s="1">
        <v>1273</v>
      </c>
      <c r="AD12" s="1">
        <v>1290</v>
      </c>
      <c r="AE12" s="6"/>
      <c r="AF12" s="8"/>
      <c r="AH12" s="1"/>
      <c r="AI12" s="5"/>
    </row>
    <row r="13" spans="1:35" ht="15.75">
      <c r="A13" s="4" t="s">
        <v>8</v>
      </c>
      <c r="F13" s="1">
        <v>15007</v>
      </c>
      <c r="G13" s="1">
        <v>15050</v>
      </c>
      <c r="H13" s="7">
        <v>15133</v>
      </c>
      <c r="I13" s="1">
        <v>15339</v>
      </c>
      <c r="J13" s="1">
        <v>15342</v>
      </c>
      <c r="K13" s="1">
        <v>15568</v>
      </c>
      <c r="L13" s="1">
        <v>15654</v>
      </c>
      <c r="M13" s="1">
        <v>15760</v>
      </c>
      <c r="N13" s="1">
        <v>16012</v>
      </c>
      <c r="O13" s="1">
        <v>15835</v>
      </c>
      <c r="P13" s="1">
        <v>16183</v>
      </c>
      <c r="Q13" s="1">
        <v>16503</v>
      </c>
      <c r="R13" s="1">
        <v>16468</v>
      </c>
      <c r="S13" s="1">
        <v>16448</v>
      </c>
      <c r="T13" s="1">
        <v>16581</v>
      </c>
      <c r="U13" s="1">
        <v>16998</v>
      </c>
      <c r="V13" s="1">
        <v>17192</v>
      </c>
      <c r="W13" s="1">
        <v>17375</v>
      </c>
      <c r="X13" s="1">
        <v>17581</v>
      </c>
      <c r="Y13" s="1">
        <v>18035</v>
      </c>
      <c r="Z13" s="1">
        <v>18426</v>
      </c>
      <c r="AA13" s="1">
        <v>18815</v>
      </c>
      <c r="AB13" s="1">
        <v>19018</v>
      </c>
      <c r="AC13" s="1">
        <v>19399</v>
      </c>
      <c r="AD13" s="1">
        <v>19456</v>
      </c>
      <c r="AE13" s="6"/>
      <c r="AF13" s="8"/>
      <c r="AG13" s="1"/>
      <c r="AH13" s="1"/>
      <c r="AI13" s="5"/>
    </row>
    <row r="14" spans="1:35" ht="15.75">
      <c r="A14" s="4" t="s">
        <v>9</v>
      </c>
      <c r="F14">
        <v>139</v>
      </c>
      <c r="G14">
        <v>142</v>
      </c>
      <c r="H14" s="7">
        <v>138</v>
      </c>
      <c r="I14">
        <v>143</v>
      </c>
      <c r="J14">
        <v>145</v>
      </c>
      <c r="K14">
        <v>147</v>
      </c>
      <c r="L14">
        <v>150</v>
      </c>
      <c r="M14">
        <v>150</v>
      </c>
      <c r="N14">
        <v>156</v>
      </c>
      <c r="O14">
        <v>158</v>
      </c>
      <c r="P14">
        <v>157</v>
      </c>
      <c r="Q14">
        <v>159</v>
      </c>
      <c r="R14">
        <v>170</v>
      </c>
      <c r="S14">
        <v>191</v>
      </c>
      <c r="T14">
        <v>188</v>
      </c>
      <c r="U14">
        <v>213</v>
      </c>
      <c r="V14">
        <v>238</v>
      </c>
      <c r="W14">
        <v>245</v>
      </c>
      <c r="X14">
        <v>276</v>
      </c>
      <c r="Y14">
        <v>300</v>
      </c>
      <c r="Z14">
        <v>306</v>
      </c>
      <c r="AA14">
        <v>307</v>
      </c>
      <c r="AB14">
        <v>321</v>
      </c>
      <c r="AC14">
        <v>329</v>
      </c>
      <c r="AD14">
        <v>339</v>
      </c>
      <c r="AE14" s="6"/>
      <c r="AF14" s="8"/>
      <c r="AG14" s="1"/>
      <c r="AH14" s="1"/>
      <c r="AI14" s="5"/>
    </row>
    <row r="15" spans="1:35" ht="15.75">
      <c r="A15" s="4" t="s">
        <v>10</v>
      </c>
      <c r="F15" s="1">
        <v>167549</v>
      </c>
      <c r="G15" s="1">
        <v>172223</v>
      </c>
      <c r="H15" s="7">
        <v>180822</v>
      </c>
      <c r="I15" s="1">
        <v>181043</v>
      </c>
      <c r="J15" s="1">
        <v>173342</v>
      </c>
      <c r="K15" s="1">
        <v>172780</v>
      </c>
      <c r="L15" s="1">
        <v>175229</v>
      </c>
      <c r="M15" s="1">
        <v>180694</v>
      </c>
      <c r="N15" s="1">
        <v>182179</v>
      </c>
      <c r="O15" s="1">
        <v>185052</v>
      </c>
      <c r="P15" s="1">
        <v>187390</v>
      </c>
      <c r="Q15" s="1">
        <v>189535</v>
      </c>
      <c r="R15" s="1">
        <v>190118</v>
      </c>
      <c r="S15" s="1">
        <v>191007</v>
      </c>
      <c r="T15" s="1">
        <v>193327</v>
      </c>
      <c r="U15" s="1">
        <v>199226</v>
      </c>
      <c r="V15" s="1">
        <v>202328</v>
      </c>
      <c r="W15" s="1">
        <v>205297</v>
      </c>
      <c r="X15" s="1">
        <v>216575</v>
      </c>
      <c r="Y15" s="1">
        <v>226370</v>
      </c>
      <c r="Z15" s="1">
        <v>233727</v>
      </c>
      <c r="AA15" s="1">
        <v>242171</v>
      </c>
      <c r="AB15" s="1">
        <v>246337</v>
      </c>
      <c r="AC15" s="1">
        <v>253201</v>
      </c>
      <c r="AD15" s="1">
        <v>256892</v>
      </c>
      <c r="AE15" s="6"/>
      <c r="AF15" s="8"/>
      <c r="AG15" s="1"/>
      <c r="AH15" s="1"/>
      <c r="AI15" s="5"/>
    </row>
    <row r="16" spans="1:35" ht="15.75">
      <c r="A16" s="4" t="s">
        <v>11</v>
      </c>
      <c r="F16" s="1">
        <v>1468</v>
      </c>
      <c r="G16" s="1">
        <v>1483</v>
      </c>
      <c r="H16" s="7">
        <v>1501</v>
      </c>
      <c r="I16" s="1">
        <v>1530</v>
      </c>
      <c r="J16" s="1">
        <v>1561</v>
      </c>
      <c r="K16" s="1">
        <v>1576</v>
      </c>
      <c r="L16" s="1">
        <v>1605</v>
      </c>
      <c r="M16" s="1">
        <v>1627</v>
      </c>
      <c r="N16" s="1">
        <v>1641</v>
      </c>
      <c r="O16" s="1">
        <v>1649</v>
      </c>
      <c r="P16" s="1">
        <v>1708</v>
      </c>
      <c r="Q16" s="1">
        <v>1731</v>
      </c>
      <c r="R16" s="1">
        <v>1737</v>
      </c>
      <c r="S16" s="1">
        <v>1783</v>
      </c>
      <c r="T16" s="1">
        <v>1819</v>
      </c>
      <c r="U16" s="1">
        <v>1855</v>
      </c>
      <c r="V16" s="1">
        <v>1850</v>
      </c>
      <c r="W16" s="1">
        <v>1905</v>
      </c>
      <c r="X16" s="1">
        <v>1962</v>
      </c>
      <c r="Y16" s="1">
        <v>1998</v>
      </c>
      <c r="Z16" s="1">
        <v>2056</v>
      </c>
      <c r="AA16" s="1">
        <v>2083</v>
      </c>
      <c r="AB16" s="1">
        <v>2149</v>
      </c>
      <c r="AC16" s="1">
        <v>2184</v>
      </c>
      <c r="AD16" s="1">
        <v>2189</v>
      </c>
      <c r="AE16" s="6"/>
      <c r="AF16" s="8"/>
      <c r="AG16" s="1"/>
      <c r="AH16" s="1"/>
      <c r="AI16" s="5"/>
    </row>
    <row r="17" spans="1:35" ht="15.75">
      <c r="A17" s="4" t="s">
        <v>12</v>
      </c>
      <c r="F17" s="1">
        <v>53737</v>
      </c>
      <c r="G17" s="1">
        <v>53801</v>
      </c>
      <c r="H17" s="7">
        <v>53634</v>
      </c>
      <c r="I17" s="1">
        <v>54161</v>
      </c>
      <c r="J17" s="1">
        <v>55268</v>
      </c>
      <c r="K17" s="1">
        <v>54940</v>
      </c>
      <c r="L17" s="1">
        <v>55212</v>
      </c>
      <c r="M17" s="1">
        <v>55960</v>
      </c>
      <c r="N17" s="1">
        <v>56522</v>
      </c>
      <c r="O17" s="1">
        <v>57082</v>
      </c>
      <c r="P17" s="1">
        <v>57927</v>
      </c>
      <c r="Q17" s="1">
        <v>58458</v>
      </c>
      <c r="R17" s="1">
        <v>58579</v>
      </c>
      <c r="S17" s="1">
        <v>58586</v>
      </c>
      <c r="T17" s="1">
        <v>59585</v>
      </c>
      <c r="U17" s="1">
        <v>60455</v>
      </c>
      <c r="V17" s="1">
        <v>60794</v>
      </c>
      <c r="W17" s="1">
        <v>61214</v>
      </c>
      <c r="X17" s="1">
        <v>62506</v>
      </c>
      <c r="Y17" s="1">
        <v>63899</v>
      </c>
      <c r="Z17" s="1">
        <v>64942</v>
      </c>
      <c r="AA17" s="1">
        <v>65971</v>
      </c>
      <c r="AB17" s="1">
        <v>67410</v>
      </c>
      <c r="AC17" s="1">
        <v>68771</v>
      </c>
      <c r="AD17" s="1">
        <v>68423</v>
      </c>
      <c r="AE17" s="6"/>
      <c r="AF17" s="8"/>
      <c r="AG17" s="1"/>
      <c r="AH17" s="1"/>
      <c r="AI17" s="5"/>
    </row>
    <row r="18" spans="1:35" ht="15.75">
      <c r="A18" s="4" t="s">
        <v>13</v>
      </c>
      <c r="F18" s="1">
        <v>22677</v>
      </c>
      <c r="G18" s="1">
        <v>23104</v>
      </c>
      <c r="H18" s="7">
        <v>23430</v>
      </c>
      <c r="I18" s="1">
        <v>23623</v>
      </c>
      <c r="J18" s="1">
        <v>23812</v>
      </c>
      <c r="K18" s="1">
        <v>24268</v>
      </c>
      <c r="L18" s="1">
        <v>24863</v>
      </c>
      <c r="M18" s="1">
        <v>25356</v>
      </c>
      <c r="N18" s="1">
        <v>25591</v>
      </c>
      <c r="O18" s="1">
        <v>26181</v>
      </c>
      <c r="P18" s="1">
        <v>26835</v>
      </c>
      <c r="Q18" s="1">
        <v>27271</v>
      </c>
      <c r="R18" s="1">
        <v>27495</v>
      </c>
      <c r="S18" s="1">
        <v>28367</v>
      </c>
      <c r="T18" s="1">
        <v>29250</v>
      </c>
      <c r="U18" s="1">
        <v>30181</v>
      </c>
      <c r="V18" s="1">
        <v>30897</v>
      </c>
      <c r="W18" s="1">
        <v>32224</v>
      </c>
      <c r="X18" s="1">
        <v>33262</v>
      </c>
      <c r="Y18" s="1">
        <v>34135</v>
      </c>
      <c r="Z18" s="1">
        <v>34977</v>
      </c>
      <c r="AA18" s="1">
        <v>36392</v>
      </c>
      <c r="AB18" s="1">
        <v>37886</v>
      </c>
      <c r="AC18" s="1">
        <v>38527</v>
      </c>
      <c r="AD18" s="1">
        <v>38941</v>
      </c>
      <c r="AE18" s="6"/>
      <c r="AF18" s="8"/>
      <c r="AG18" s="1"/>
      <c r="AH18" s="1"/>
      <c r="AI18" s="5"/>
    </row>
    <row r="19" spans="1:35" ht="15.75">
      <c r="A19" s="4" t="s">
        <v>14</v>
      </c>
      <c r="F19" s="1">
        <v>1506</v>
      </c>
      <c r="G19" s="1">
        <v>1534</v>
      </c>
      <c r="H19" s="7">
        <v>1575</v>
      </c>
      <c r="I19" s="1">
        <v>1599</v>
      </c>
      <c r="J19" s="1">
        <v>1605</v>
      </c>
      <c r="K19" s="1">
        <v>1644</v>
      </c>
      <c r="L19" s="1">
        <v>1672</v>
      </c>
      <c r="M19" s="1">
        <v>1712</v>
      </c>
      <c r="N19" s="1">
        <v>1739</v>
      </c>
      <c r="O19" s="1">
        <v>1749</v>
      </c>
      <c r="P19" s="1">
        <v>1772</v>
      </c>
      <c r="Q19" s="1">
        <v>1818</v>
      </c>
      <c r="R19" s="1">
        <v>1883</v>
      </c>
      <c r="S19" s="1">
        <v>1915</v>
      </c>
      <c r="T19" s="1">
        <v>1968</v>
      </c>
      <c r="U19" s="1">
        <v>2005</v>
      </c>
      <c r="V19" s="1">
        <v>2041</v>
      </c>
      <c r="W19" s="1">
        <v>2093</v>
      </c>
      <c r="X19" s="1">
        <v>2113</v>
      </c>
      <c r="Y19" s="1">
        <v>2149</v>
      </c>
      <c r="Z19" s="1">
        <v>2156</v>
      </c>
      <c r="AA19" s="1">
        <v>2181</v>
      </c>
      <c r="AB19" s="1">
        <v>2212</v>
      </c>
      <c r="AC19" s="1">
        <v>2242</v>
      </c>
      <c r="AD19" s="1">
        <v>2258</v>
      </c>
      <c r="AE19" s="6"/>
      <c r="AF19" s="8"/>
      <c r="AG19" s="1"/>
      <c r="AH19" s="1"/>
      <c r="AI19" s="5"/>
    </row>
    <row r="20" spans="1:35" ht="15.75">
      <c r="A20" s="4" t="s">
        <v>15</v>
      </c>
      <c r="F20" s="1">
        <v>444</v>
      </c>
      <c r="G20">
        <v>452</v>
      </c>
      <c r="H20" s="7">
        <v>505</v>
      </c>
      <c r="I20">
        <v>528</v>
      </c>
      <c r="J20" s="1">
        <v>537</v>
      </c>
      <c r="K20">
        <v>523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6"/>
      <c r="AF20" s="8"/>
      <c r="AG20" s="1"/>
      <c r="AH20" s="1"/>
      <c r="AI20" s="5"/>
    </row>
    <row r="21" spans="1:35" s="2" customFormat="1" ht="15.75">
      <c r="A21" s="2" t="s">
        <v>1</v>
      </c>
      <c r="B21" s="3">
        <v>373665</v>
      </c>
      <c r="C21" s="3">
        <v>384582</v>
      </c>
      <c r="D21" s="3">
        <v>406559</v>
      </c>
      <c r="E21" s="3">
        <v>427247</v>
      </c>
      <c r="F21" s="3">
        <v>450635</v>
      </c>
      <c r="G21" s="3">
        <v>460089</v>
      </c>
      <c r="H21" s="10">
        <v>471836</v>
      </c>
      <c r="I21" s="3">
        <v>476083</v>
      </c>
      <c r="J21" s="3">
        <v>471718</v>
      </c>
      <c r="K21" s="3">
        <v>474442</v>
      </c>
      <c r="L21" s="3">
        <v>481597</v>
      </c>
      <c r="M21" s="3">
        <v>494522</v>
      </c>
      <c r="N21" s="3">
        <v>500525</v>
      </c>
      <c r="O21" s="3">
        <v>508377</v>
      </c>
      <c r="P21" s="3">
        <v>519594</v>
      </c>
      <c r="Q21" s="3">
        <v>528323</v>
      </c>
      <c r="R21" s="3">
        <v>531120</v>
      </c>
      <c r="S21" s="3">
        <v>536999</v>
      </c>
      <c r="T21" s="3">
        <v>548485</v>
      </c>
      <c r="U21" s="3">
        <v>564491</v>
      </c>
      <c r="V21" s="3">
        <v>576283</v>
      </c>
      <c r="W21" s="3">
        <v>588566</v>
      </c>
      <c r="X21" s="3">
        <v>615953</v>
      </c>
      <c r="Y21" s="3">
        <v>638152</v>
      </c>
      <c r="Z21" s="3">
        <v>658847</v>
      </c>
      <c r="AA21" s="3">
        <v>679767</v>
      </c>
      <c r="AB21" s="3">
        <v>702111</v>
      </c>
      <c r="AC21" s="3">
        <v>721764</v>
      </c>
      <c r="AD21" s="3">
        <v>726082</v>
      </c>
      <c r="AE21" s="11"/>
      <c r="AF21" s="12"/>
      <c r="AH21" s="3"/>
      <c r="AI21" s="13"/>
    </row>
    <row r="22" spans="1:31" ht="15.75">
      <c r="A22" s="4" t="s">
        <v>16</v>
      </c>
      <c r="C22" s="1">
        <f>C21-B21</f>
        <v>10917</v>
      </c>
      <c r="D22" s="1">
        <f aca="true" t="shared" si="0" ref="D22:AD22">D21-C21</f>
        <v>21977</v>
      </c>
      <c r="E22" s="1">
        <f t="shared" si="0"/>
        <v>20688</v>
      </c>
      <c r="F22" s="1">
        <f t="shared" si="0"/>
        <v>23388</v>
      </c>
      <c r="G22" s="1">
        <f t="shared" si="0"/>
        <v>9454</v>
      </c>
      <c r="H22" s="1">
        <f t="shared" si="0"/>
        <v>11747</v>
      </c>
      <c r="I22" s="1">
        <f t="shared" si="0"/>
        <v>4247</v>
      </c>
      <c r="J22" s="1">
        <f t="shared" si="0"/>
        <v>-4365</v>
      </c>
      <c r="K22" s="1">
        <f t="shared" si="0"/>
        <v>2724</v>
      </c>
      <c r="L22" s="1">
        <f t="shared" si="0"/>
        <v>7155</v>
      </c>
      <c r="M22" s="1">
        <f t="shared" si="0"/>
        <v>12925</v>
      </c>
      <c r="N22" s="1">
        <f t="shared" si="0"/>
        <v>6003</v>
      </c>
      <c r="O22" s="1">
        <f t="shared" si="0"/>
        <v>7852</v>
      </c>
      <c r="P22" s="1">
        <f t="shared" si="0"/>
        <v>11217</v>
      </c>
      <c r="Q22" s="1">
        <f t="shared" si="0"/>
        <v>8729</v>
      </c>
      <c r="R22" s="1">
        <f t="shared" si="0"/>
        <v>2797</v>
      </c>
      <c r="S22" s="1">
        <f t="shared" si="0"/>
        <v>5879</v>
      </c>
      <c r="T22" s="1">
        <f t="shared" si="0"/>
        <v>11486</v>
      </c>
      <c r="U22" s="1">
        <f t="shared" si="0"/>
        <v>16006</v>
      </c>
      <c r="V22" s="1">
        <f t="shared" si="0"/>
        <v>11792</v>
      </c>
      <c r="W22" s="1">
        <f t="shared" si="0"/>
        <v>12283</v>
      </c>
      <c r="X22" s="1">
        <f t="shared" si="0"/>
        <v>27387</v>
      </c>
      <c r="Y22" s="1">
        <f t="shared" si="0"/>
        <v>22199</v>
      </c>
      <c r="Z22" s="1">
        <f t="shared" si="0"/>
        <v>20695</v>
      </c>
      <c r="AA22" s="1">
        <f t="shared" si="0"/>
        <v>20920</v>
      </c>
      <c r="AB22" s="1">
        <f t="shared" si="0"/>
        <v>22344</v>
      </c>
      <c r="AC22" s="1">
        <f t="shared" si="0"/>
        <v>19653</v>
      </c>
      <c r="AD22" s="1">
        <f t="shared" si="0"/>
        <v>4318</v>
      </c>
      <c r="AE22" s="6"/>
    </row>
    <row r="23" spans="1:31" ht="15.75">
      <c r="A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6"/>
    </row>
    <row r="24" ht="15.75">
      <c r="A24" s="4"/>
    </row>
    <row r="25" ht="15.75">
      <c r="A25" s="2" t="s">
        <v>17</v>
      </c>
    </row>
    <row r="26" spans="1:30" ht="15.75">
      <c r="A26" s="4" t="s">
        <v>2</v>
      </c>
      <c r="G26" s="5">
        <f>(G7-F7)/F7</f>
        <v>0.02874167542937259</v>
      </c>
      <c r="H26" s="5">
        <f aca="true" t="shared" si="1" ref="H26:N26">(H7-G7)/G7</f>
        <v>0.02399423404534137</v>
      </c>
      <c r="I26" s="5">
        <f t="shared" si="1"/>
        <v>0.01795472287275566</v>
      </c>
      <c r="J26" s="5">
        <f t="shared" si="1"/>
        <v>0.011603640752288041</v>
      </c>
      <c r="K26" s="5">
        <f t="shared" si="1"/>
        <v>0.019026433196217083</v>
      </c>
      <c r="L26" s="5">
        <f t="shared" si="1"/>
        <v>0.024024976218932168</v>
      </c>
      <c r="M26" s="5">
        <f t="shared" si="1"/>
        <v>0.03021389100609756</v>
      </c>
      <c r="N26" s="5">
        <f t="shared" si="1"/>
        <v>0.01921276226807699</v>
      </c>
      <c r="O26" s="5">
        <f aca="true" t="shared" si="2" ref="O26:AD26">(O7-N7)/N7</f>
        <v>0.024011251375231097</v>
      </c>
      <c r="P26" s="5">
        <f t="shared" si="2"/>
        <v>0.03668424084001595</v>
      </c>
      <c r="Q26" s="5">
        <f t="shared" si="2"/>
        <v>0.030428650797042607</v>
      </c>
      <c r="R26" s="5">
        <f t="shared" si="2"/>
        <v>0.014578408195429472</v>
      </c>
      <c r="S26" s="5">
        <f t="shared" si="2"/>
        <v>0.025385794583546246</v>
      </c>
      <c r="T26" s="5">
        <f t="shared" si="2"/>
        <v>0.03787350250164451</v>
      </c>
      <c r="U26" s="5">
        <f t="shared" si="2"/>
        <v>0.04205158737780168</v>
      </c>
      <c r="V26" s="5">
        <f t="shared" si="2"/>
        <v>0.03590353229566964</v>
      </c>
      <c r="W26" s="5">
        <f t="shared" si="2"/>
        <v>0.036340506543070396</v>
      </c>
      <c r="X26" s="5">
        <f t="shared" si="2"/>
        <v>0.04400226621113534</v>
      </c>
      <c r="Y26" s="5">
        <f t="shared" si="2"/>
        <v>0.041185660253247824</v>
      </c>
      <c r="Z26" s="5">
        <f t="shared" si="2"/>
        <v>0.058288385756817156</v>
      </c>
      <c r="AA26" s="5">
        <f t="shared" si="2"/>
        <v>0.03612416983807178</v>
      </c>
      <c r="AB26" s="5">
        <f t="shared" si="2"/>
        <v>0.04388157089253948</v>
      </c>
      <c r="AC26" s="5">
        <f t="shared" si="2"/>
        <v>0.030432442874489457</v>
      </c>
      <c r="AD26" s="5">
        <f t="shared" si="2"/>
        <v>0.00739848013123096</v>
      </c>
    </row>
    <row r="27" spans="1:30" ht="15.75">
      <c r="A27" s="4" t="s">
        <v>3</v>
      </c>
      <c r="G27" s="5">
        <f aca="true" t="shared" si="3" ref="G27:N27">(G8-F8)/F8</f>
        <v>0.021033820741617262</v>
      </c>
      <c r="H27" s="5">
        <f t="shared" si="3"/>
        <v>0.006196710067288703</v>
      </c>
      <c r="I27" s="5">
        <f t="shared" si="3"/>
        <v>0.014773461832285362</v>
      </c>
      <c r="J27" s="5">
        <f t="shared" si="3"/>
        <v>0.010968010933265387</v>
      </c>
      <c r="K27" s="5">
        <f t="shared" si="3"/>
        <v>0.010986493143465958</v>
      </c>
      <c r="L27" s="5">
        <f t="shared" si="3"/>
        <v>0.021122291723325175</v>
      </c>
      <c r="M27" s="5">
        <f t="shared" si="3"/>
        <v>0.03231534090909091</v>
      </c>
      <c r="N27" s="5">
        <f t="shared" si="3"/>
        <v>0.014942380460956313</v>
      </c>
      <c r="O27" s="5">
        <f aca="true" t="shared" si="4" ref="O27:AD27">(O8-N8)/N8</f>
        <v>0.010803482534369902</v>
      </c>
      <c r="P27" s="5">
        <f t="shared" si="4"/>
        <v>0.023146886853741853</v>
      </c>
      <c r="Q27" s="5">
        <f t="shared" si="4"/>
        <v>0.018833915385639523</v>
      </c>
      <c r="R27" s="5">
        <f t="shared" si="4"/>
        <v>0.005337649021933616</v>
      </c>
      <c r="S27" s="5">
        <f t="shared" si="4"/>
        <v>0.015128033355663763</v>
      </c>
      <c r="T27" s="5">
        <f t="shared" si="4"/>
        <v>0.025766798652561904</v>
      </c>
      <c r="U27" s="5">
        <f t="shared" si="4"/>
        <v>0.02364079814099979</v>
      </c>
      <c r="V27" s="5">
        <f t="shared" si="4"/>
        <v>0.024333045664327792</v>
      </c>
      <c r="W27" s="5">
        <f t="shared" si="4"/>
        <v>0.022857561493800253</v>
      </c>
      <c r="X27" s="5">
        <f t="shared" si="4"/>
        <v>0.0556968145110749</v>
      </c>
      <c r="Y27" s="5">
        <f t="shared" si="4"/>
        <v>0.027918415807997286</v>
      </c>
      <c r="Z27" s="5">
        <f t="shared" si="4"/>
        <v>0.014677370118887523</v>
      </c>
      <c r="AA27" s="5">
        <f t="shared" si="4"/>
        <v>0.029076480249784528</v>
      </c>
      <c r="AB27" s="5">
        <f t="shared" si="4"/>
        <v>0.037878668162639656</v>
      </c>
      <c r="AC27" s="5">
        <f t="shared" si="4"/>
        <v>0.04008191479643107</v>
      </c>
      <c r="AD27" s="5">
        <f t="shared" si="4"/>
        <v>-0.002957085660330403</v>
      </c>
    </row>
    <row r="28" spans="1:30" ht="15.75">
      <c r="A28" s="4" t="s">
        <v>4</v>
      </c>
      <c r="G28" s="5">
        <f aca="true" t="shared" si="5" ref="G28:N28">(G9-F9)/F9</f>
        <v>0.014825655383049122</v>
      </c>
      <c r="H28" s="5">
        <f t="shared" si="5"/>
        <v>0.02012665370869647</v>
      </c>
      <c r="I28" s="5">
        <f t="shared" si="5"/>
        <v>0.012599877074370006</v>
      </c>
      <c r="J28" s="5">
        <f t="shared" si="5"/>
        <v>0.004552352048558422</v>
      </c>
      <c r="K28" s="5">
        <f t="shared" si="5"/>
        <v>0.018972809667673715</v>
      </c>
      <c r="L28" s="5">
        <f t="shared" si="5"/>
        <v>0.01790796963946869</v>
      </c>
      <c r="M28" s="5">
        <f t="shared" si="5"/>
        <v>0.01718513340323896</v>
      </c>
      <c r="N28" s="5">
        <f t="shared" si="5"/>
        <v>0.011740450146039746</v>
      </c>
      <c r="O28" s="5">
        <f aca="true" t="shared" si="6" ref="O28:AD28">(O9-N9)/N9</f>
        <v>0.03351069851692517</v>
      </c>
      <c r="P28" s="5">
        <f t="shared" si="6"/>
        <v>0.05449665899879505</v>
      </c>
      <c r="Q28" s="5">
        <f t="shared" si="6"/>
        <v>0.011790370331896328</v>
      </c>
      <c r="R28" s="5">
        <f t="shared" si="6"/>
        <v>-0.008316221765913758</v>
      </c>
      <c r="S28" s="5">
        <f t="shared" si="6"/>
        <v>-0.0028470856196293613</v>
      </c>
      <c r="T28" s="5">
        <f t="shared" si="6"/>
        <v>0.019000155738981468</v>
      </c>
      <c r="U28" s="5">
        <f t="shared" si="6"/>
        <v>0.029446227520505373</v>
      </c>
      <c r="V28" s="5">
        <f t="shared" si="6"/>
        <v>0.027713168703914486</v>
      </c>
      <c r="W28" s="5">
        <f t="shared" si="6"/>
        <v>0.018635334906341793</v>
      </c>
      <c r="X28" s="5">
        <f t="shared" si="6"/>
        <v>0.07398128013614447</v>
      </c>
      <c r="Y28" s="5">
        <f t="shared" si="6"/>
        <v>0.036005105858532505</v>
      </c>
      <c r="Z28" s="5">
        <f t="shared" si="6"/>
        <v>0.05965076262905213</v>
      </c>
      <c r="AA28" s="5">
        <f t="shared" si="6"/>
        <v>0.02850727717413095</v>
      </c>
      <c r="AB28" s="5">
        <f t="shared" si="6"/>
        <v>0.1310619055044441</v>
      </c>
      <c r="AC28" s="5">
        <f t="shared" si="6"/>
        <v>0.009857310264010478</v>
      </c>
      <c r="AD28" s="5">
        <f t="shared" si="6"/>
        <v>-0.015085324232081912</v>
      </c>
    </row>
    <row r="29" spans="1:30" ht="15.75">
      <c r="A29" s="4" t="s">
        <v>5</v>
      </c>
      <c r="G29" s="5">
        <f aca="true" t="shared" si="7" ref="G29:N29">(G10-F10)/F10</f>
        <v>0.006713878414421043</v>
      </c>
      <c r="H29" s="5">
        <f t="shared" si="7"/>
        <v>0.00831353919239905</v>
      </c>
      <c r="I29" s="5">
        <f t="shared" si="7"/>
        <v>0.007429555132735344</v>
      </c>
      <c r="J29" s="5">
        <f t="shared" si="7"/>
        <v>0.0010792337440417303</v>
      </c>
      <c r="K29" s="5">
        <f t="shared" si="7"/>
        <v>0.009343275536789148</v>
      </c>
      <c r="L29" s="5">
        <f t="shared" si="7"/>
        <v>0.0053404539385847796</v>
      </c>
      <c r="M29" s="5">
        <f t="shared" si="7"/>
        <v>0.015227976980965029</v>
      </c>
      <c r="N29" s="5">
        <f t="shared" si="7"/>
        <v>0.008633469957268684</v>
      </c>
      <c r="O29" s="5">
        <f aca="true" t="shared" si="8" ref="O29:AD29">(O10-N10)/N10</f>
        <v>0.014438872557496108</v>
      </c>
      <c r="P29" s="5">
        <f t="shared" si="8"/>
        <v>0.02301201738685758</v>
      </c>
      <c r="Q29" s="5">
        <f t="shared" si="8"/>
        <v>0.010164125635257853</v>
      </c>
      <c r="R29" s="5">
        <f t="shared" si="8"/>
        <v>0.0009072164948453608</v>
      </c>
      <c r="S29" s="5">
        <f t="shared" si="8"/>
        <v>0.00486156888595913</v>
      </c>
      <c r="T29" s="5">
        <f t="shared" si="8"/>
        <v>0.012710127101271012</v>
      </c>
      <c r="U29" s="5">
        <f t="shared" si="8"/>
        <v>0.016923076923076923</v>
      </c>
      <c r="V29" s="5">
        <f t="shared" si="8"/>
        <v>0.01250099530217374</v>
      </c>
      <c r="W29" s="5">
        <f t="shared" si="8"/>
        <v>0.017379679144385027</v>
      </c>
      <c r="X29" s="5">
        <f t="shared" si="8"/>
        <v>0.01886063229496792</v>
      </c>
      <c r="Y29" s="5">
        <f t="shared" si="8"/>
        <v>0.023746301494575524</v>
      </c>
      <c r="Z29" s="5">
        <f t="shared" si="8"/>
        <v>0.021639247072773083</v>
      </c>
      <c r="AA29" s="5">
        <f t="shared" si="8"/>
        <v>0.021543594951399972</v>
      </c>
      <c r="AB29" s="5">
        <f t="shared" si="8"/>
        <v>0.028616061918625292</v>
      </c>
      <c r="AC29" s="5">
        <f t="shared" si="8"/>
        <v>0.014013530305122188</v>
      </c>
      <c r="AD29" s="5">
        <f t="shared" si="8"/>
        <v>0.005990877527401457</v>
      </c>
    </row>
    <row r="30" spans="1:30" ht="15.75">
      <c r="A30" s="4" t="s">
        <v>6</v>
      </c>
      <c r="G30" s="5">
        <f aca="true" t="shared" si="9" ref="G30:N30">(G11-F11)/F11</f>
        <v>0.003715347242069163</v>
      </c>
      <c r="H30" s="5">
        <f t="shared" si="9"/>
        <v>0.005125284738041002</v>
      </c>
      <c r="I30" s="5">
        <f t="shared" si="9"/>
        <v>0.020679886685552408</v>
      </c>
      <c r="J30" s="5">
        <f t="shared" si="9"/>
        <v>0.004718290313627533</v>
      </c>
      <c r="K30" s="5">
        <f t="shared" si="9"/>
        <v>-0.004143646408839779</v>
      </c>
      <c r="L30" s="5">
        <f t="shared" si="9"/>
        <v>0.015256588072122053</v>
      </c>
      <c r="M30" s="5">
        <f t="shared" si="9"/>
        <v>0.03524590163934426</v>
      </c>
      <c r="N30" s="5">
        <f t="shared" si="9"/>
        <v>0.01214040643969385</v>
      </c>
      <c r="O30" s="5">
        <f aca="true" t="shared" si="10" ref="O30:AD30">(O11-N11)/N11</f>
        <v>0.01694915254237288</v>
      </c>
      <c r="P30" s="5">
        <f t="shared" si="10"/>
        <v>0.035897435897435895</v>
      </c>
      <c r="Q30" s="5">
        <f t="shared" si="10"/>
        <v>0.042821782178217825</v>
      </c>
      <c r="R30" s="5">
        <f t="shared" si="10"/>
        <v>0.00878234037502967</v>
      </c>
      <c r="S30" s="5">
        <f t="shared" si="10"/>
        <v>0.00988235294117647</v>
      </c>
      <c r="T30" s="5">
        <f t="shared" si="10"/>
        <v>0.027958993476234855</v>
      </c>
      <c r="U30" s="5">
        <f t="shared" si="10"/>
        <v>0.038077969174977334</v>
      </c>
      <c r="V30" s="5">
        <f t="shared" si="10"/>
        <v>0.036244541484716154</v>
      </c>
      <c r="W30" s="5">
        <f t="shared" si="10"/>
        <v>0.012220817530552043</v>
      </c>
      <c r="X30" s="5">
        <f t="shared" si="10"/>
        <v>0.055578684429641964</v>
      </c>
      <c r="Y30" s="5">
        <f t="shared" si="10"/>
        <v>0.02681916781699862</v>
      </c>
      <c r="Z30" s="5">
        <f t="shared" si="10"/>
        <v>0.028231227194161705</v>
      </c>
      <c r="AA30" s="5">
        <f t="shared" si="10"/>
        <v>0.030444527456107585</v>
      </c>
      <c r="AB30" s="5">
        <f t="shared" si="10"/>
        <v>0.04005800253761102</v>
      </c>
      <c r="AC30" s="5">
        <f t="shared" si="10"/>
        <v>0.023527361449982572</v>
      </c>
      <c r="AD30" s="5">
        <f t="shared" si="10"/>
        <v>0.01855950962029627</v>
      </c>
    </row>
    <row r="31" spans="1:30" ht="15.75">
      <c r="A31" s="4" t="s">
        <v>7</v>
      </c>
      <c r="G31" s="5">
        <f aca="true" t="shared" si="11" ref="G31:N34">(G12-F12)/F12</f>
        <v>-0.0009775171065493646</v>
      </c>
      <c r="H31" s="5">
        <f t="shared" si="11"/>
        <v>0.012720156555772993</v>
      </c>
      <c r="I31" s="5">
        <f t="shared" si="11"/>
        <v>-0.000966183574879227</v>
      </c>
      <c r="J31" s="5">
        <f t="shared" si="11"/>
        <v>0.014506769825918761</v>
      </c>
      <c r="K31" s="5">
        <f t="shared" si="11"/>
        <v>-0.002859866539561487</v>
      </c>
      <c r="L31" s="5">
        <f t="shared" si="11"/>
        <v>-0.033460803059273424</v>
      </c>
      <c r="M31" s="5">
        <f t="shared" si="11"/>
        <v>0.005934718100890208</v>
      </c>
      <c r="N31" s="5">
        <f t="shared" si="11"/>
        <v>0.01966568338249754</v>
      </c>
      <c r="O31" s="5">
        <f aca="true" t="shared" si="12" ref="O31:AD31">(O12-N12)/N12</f>
        <v>0.024108003857280617</v>
      </c>
      <c r="P31" s="5">
        <f t="shared" si="12"/>
        <v>0.023540489642184557</v>
      </c>
      <c r="Q31" s="5">
        <f t="shared" si="12"/>
        <v>0.015639374425023</v>
      </c>
      <c r="R31" s="5">
        <f t="shared" si="12"/>
        <v>-0.0009057971014492754</v>
      </c>
      <c r="S31" s="5">
        <f t="shared" si="12"/>
        <v>-0.009972801450589302</v>
      </c>
      <c r="T31" s="5">
        <f t="shared" si="12"/>
        <v>0.007326007326007326</v>
      </c>
      <c r="U31" s="5">
        <f t="shared" si="12"/>
        <v>-0.004545454545454545</v>
      </c>
      <c r="V31" s="5">
        <f t="shared" si="12"/>
        <v>0.010958904109589041</v>
      </c>
      <c r="W31" s="5">
        <f t="shared" si="12"/>
        <v>0.02077687443541102</v>
      </c>
      <c r="X31" s="5">
        <f t="shared" si="12"/>
        <v>0.03716814159292035</v>
      </c>
      <c r="Y31" s="5">
        <f t="shared" si="12"/>
        <v>0.017064846416382253</v>
      </c>
      <c r="Z31" s="5">
        <f t="shared" si="12"/>
        <v>-0.010067114093959731</v>
      </c>
      <c r="AA31" s="5">
        <f t="shared" si="12"/>
        <v>0.001694915254237288</v>
      </c>
      <c r="AB31" s="5">
        <f t="shared" si="12"/>
        <v>0.049069373942470386</v>
      </c>
      <c r="AC31" s="5">
        <f t="shared" si="12"/>
        <v>0.02661290322580645</v>
      </c>
      <c r="AD31" s="5">
        <f t="shared" si="12"/>
        <v>0.01335428122545169</v>
      </c>
    </row>
    <row r="32" spans="1:30" ht="15.75">
      <c r="A32" s="4" t="s">
        <v>8</v>
      </c>
      <c r="G32" s="5">
        <f t="shared" si="11"/>
        <v>0.0028653295128939827</v>
      </c>
      <c r="H32" s="5">
        <f t="shared" si="11"/>
        <v>0.005514950166112957</v>
      </c>
      <c r="I32" s="5">
        <f t="shared" si="11"/>
        <v>0.013612634639529504</v>
      </c>
      <c r="J32" s="5">
        <f t="shared" si="11"/>
        <v>0.00019557989438685703</v>
      </c>
      <c r="K32" s="5">
        <f t="shared" si="11"/>
        <v>0.014730804327988529</v>
      </c>
      <c r="L32" s="5">
        <f t="shared" si="11"/>
        <v>0.0055241521068859194</v>
      </c>
      <c r="M32" s="5">
        <f t="shared" si="11"/>
        <v>0.006771432221796346</v>
      </c>
      <c r="N32" s="5">
        <f t="shared" si="11"/>
        <v>0.01598984771573604</v>
      </c>
      <c r="O32" s="5">
        <f aca="true" t="shared" si="13" ref="O32:AD32">(O13-N13)/N13</f>
        <v>-0.011054209342992755</v>
      </c>
      <c r="P32" s="5">
        <f t="shared" si="13"/>
        <v>0.02197663403852226</v>
      </c>
      <c r="Q32" s="5">
        <f t="shared" si="13"/>
        <v>0.019773836742260395</v>
      </c>
      <c r="R32" s="5">
        <f t="shared" si="13"/>
        <v>-0.002120826516390959</v>
      </c>
      <c r="S32" s="5">
        <f t="shared" si="13"/>
        <v>-0.0012144765606023804</v>
      </c>
      <c r="T32" s="5">
        <f t="shared" si="13"/>
        <v>0.008086089494163425</v>
      </c>
      <c r="U32" s="5">
        <f t="shared" si="13"/>
        <v>0.025149267233580606</v>
      </c>
      <c r="V32" s="5">
        <f t="shared" si="13"/>
        <v>0.011413107424402871</v>
      </c>
      <c r="W32" s="5">
        <f t="shared" si="13"/>
        <v>0.010644485807352257</v>
      </c>
      <c r="X32" s="5">
        <f t="shared" si="13"/>
        <v>0.01185611510791367</v>
      </c>
      <c r="Y32" s="5">
        <f t="shared" si="13"/>
        <v>0.025823332006142997</v>
      </c>
      <c r="Z32" s="5">
        <f t="shared" si="13"/>
        <v>0.021680066537288604</v>
      </c>
      <c r="AA32" s="5">
        <f t="shared" si="13"/>
        <v>0.021111472918701836</v>
      </c>
      <c r="AB32" s="5">
        <f t="shared" si="13"/>
        <v>0.01078926388519798</v>
      </c>
      <c r="AC32" s="5">
        <f t="shared" si="13"/>
        <v>0.020033652329372174</v>
      </c>
      <c r="AD32" s="5">
        <f t="shared" si="13"/>
        <v>0.002938295788442703</v>
      </c>
    </row>
    <row r="33" spans="1:30" ht="15.75">
      <c r="A33" s="4" t="s">
        <v>9</v>
      </c>
      <c r="G33" s="5">
        <f t="shared" si="11"/>
        <v>0.02158273381294964</v>
      </c>
      <c r="H33" s="5">
        <f t="shared" si="11"/>
        <v>-0.028169014084507043</v>
      </c>
      <c r="I33" s="5">
        <f t="shared" si="11"/>
        <v>0.036231884057971016</v>
      </c>
      <c r="J33" s="5">
        <f t="shared" si="11"/>
        <v>0.013986013986013986</v>
      </c>
      <c r="K33" s="5">
        <f t="shared" si="11"/>
        <v>0.013793103448275862</v>
      </c>
      <c r="L33" s="5">
        <f t="shared" si="11"/>
        <v>0.02040816326530612</v>
      </c>
      <c r="M33" s="5">
        <f t="shared" si="11"/>
        <v>0</v>
      </c>
      <c r="N33" s="5">
        <f t="shared" si="11"/>
        <v>0.04</v>
      </c>
      <c r="O33" s="5">
        <f aca="true" t="shared" si="14" ref="O33:AD33">(O14-N14)/N14</f>
        <v>0.01282051282051282</v>
      </c>
      <c r="P33" s="5">
        <f t="shared" si="14"/>
        <v>-0.006329113924050633</v>
      </c>
      <c r="Q33" s="5">
        <f t="shared" si="14"/>
        <v>0.012738853503184714</v>
      </c>
      <c r="R33" s="5">
        <f t="shared" si="14"/>
        <v>0.06918238993710692</v>
      </c>
      <c r="S33" s="5">
        <f t="shared" si="14"/>
        <v>0.12352941176470589</v>
      </c>
      <c r="T33" s="5">
        <f t="shared" si="14"/>
        <v>-0.015706806282722512</v>
      </c>
      <c r="U33" s="5">
        <f t="shared" si="14"/>
        <v>0.13297872340425532</v>
      </c>
      <c r="V33" s="5">
        <f t="shared" si="14"/>
        <v>0.11737089201877934</v>
      </c>
      <c r="W33" s="5">
        <f t="shared" si="14"/>
        <v>0.029411764705882353</v>
      </c>
      <c r="X33" s="5">
        <f t="shared" si="14"/>
        <v>0.12653061224489795</v>
      </c>
      <c r="Y33" s="5">
        <f t="shared" si="14"/>
        <v>0.08695652173913043</v>
      </c>
      <c r="Z33" s="5">
        <f t="shared" si="14"/>
        <v>0.02</v>
      </c>
      <c r="AA33" s="5">
        <f t="shared" si="14"/>
        <v>0.0032679738562091504</v>
      </c>
      <c r="AB33" s="5">
        <f t="shared" si="14"/>
        <v>0.04560260586319218</v>
      </c>
      <c r="AC33" s="5">
        <f t="shared" si="14"/>
        <v>0.024922118380062305</v>
      </c>
      <c r="AD33" s="5">
        <f t="shared" si="14"/>
        <v>0.030395136778115502</v>
      </c>
    </row>
    <row r="34" spans="1:30" ht="15.75">
      <c r="A34" s="4" t="s">
        <v>10</v>
      </c>
      <c r="G34" s="5">
        <f t="shared" si="11"/>
        <v>0.027896316898340188</v>
      </c>
      <c r="H34" s="5">
        <f t="shared" si="11"/>
        <v>0.049929451931507406</v>
      </c>
      <c r="I34" s="5">
        <f t="shared" si="11"/>
        <v>0.001222196414153145</v>
      </c>
      <c r="J34" s="5">
        <f t="shared" si="11"/>
        <v>-0.04253685588506598</v>
      </c>
      <c r="K34" s="5">
        <f t="shared" si="11"/>
        <v>-0.0032421455850284407</v>
      </c>
      <c r="L34" s="5">
        <f t="shared" si="11"/>
        <v>0.014174094223868504</v>
      </c>
      <c r="M34" s="5">
        <f t="shared" si="11"/>
        <v>0.03118776001689218</v>
      </c>
      <c r="N34" s="5">
        <f t="shared" si="11"/>
        <v>0.008218313834438332</v>
      </c>
      <c r="O34" s="5">
        <f aca="true" t="shared" si="15" ref="O34:AD34">(O15-N15)/N15</f>
        <v>0.01577020403010226</v>
      </c>
      <c r="P34" s="5">
        <f t="shared" si="15"/>
        <v>0.01263428657890755</v>
      </c>
      <c r="Q34" s="5">
        <f t="shared" si="15"/>
        <v>0.011446715406371738</v>
      </c>
      <c r="R34" s="5">
        <f t="shared" si="15"/>
        <v>0.0030759490331601024</v>
      </c>
      <c r="S34" s="5">
        <f t="shared" si="15"/>
        <v>0.004676043299424568</v>
      </c>
      <c r="T34" s="5">
        <f t="shared" si="15"/>
        <v>0.012146151711717372</v>
      </c>
      <c r="U34" s="5">
        <f t="shared" si="15"/>
        <v>0.030513068531555346</v>
      </c>
      <c r="V34" s="5">
        <f t="shared" si="15"/>
        <v>0.015570256894180479</v>
      </c>
      <c r="W34" s="5">
        <f t="shared" si="15"/>
        <v>0.014674192400458662</v>
      </c>
      <c r="X34" s="5">
        <f t="shared" si="15"/>
        <v>0.05493504532457854</v>
      </c>
      <c r="Y34" s="5">
        <f t="shared" si="15"/>
        <v>0.045226826734387625</v>
      </c>
      <c r="Z34" s="5">
        <f t="shared" si="15"/>
        <v>0.03249988956133763</v>
      </c>
      <c r="AA34" s="5">
        <f t="shared" si="15"/>
        <v>0.036127618974273405</v>
      </c>
      <c r="AB34" s="5">
        <f t="shared" si="15"/>
        <v>0.017202720391789272</v>
      </c>
      <c r="AC34" s="5">
        <f t="shared" si="15"/>
        <v>0.02786426724365402</v>
      </c>
      <c r="AD34" s="5">
        <f t="shared" si="15"/>
        <v>0.014577351590238586</v>
      </c>
    </row>
    <row r="35" spans="1:30" ht="15.75">
      <c r="A35" s="4" t="s">
        <v>11</v>
      </c>
      <c r="G35" s="5">
        <f aca="true" t="shared" si="16" ref="G35:N35">(G16-F16)/F16</f>
        <v>0.010217983651226158</v>
      </c>
      <c r="H35" s="5">
        <f t="shared" si="16"/>
        <v>0.012137559002022926</v>
      </c>
      <c r="I35" s="5">
        <f t="shared" si="16"/>
        <v>0.019320453031312457</v>
      </c>
      <c r="J35" s="5">
        <f t="shared" si="16"/>
        <v>0.020261437908496733</v>
      </c>
      <c r="K35" s="5">
        <f t="shared" si="16"/>
        <v>0.009609224855861628</v>
      </c>
      <c r="L35" s="5">
        <f t="shared" si="16"/>
        <v>0.018401015228426396</v>
      </c>
      <c r="M35" s="5">
        <f t="shared" si="16"/>
        <v>0.013707165109034268</v>
      </c>
      <c r="N35" s="5">
        <f t="shared" si="16"/>
        <v>0.008604794099569761</v>
      </c>
      <c r="O35" s="5">
        <f aca="true" t="shared" si="17" ref="O35:AD35">(O16-N16)/N16</f>
        <v>0.004875076173065204</v>
      </c>
      <c r="P35" s="5">
        <f t="shared" si="17"/>
        <v>0.035779260157671314</v>
      </c>
      <c r="Q35" s="5">
        <f t="shared" si="17"/>
        <v>0.013466042154566744</v>
      </c>
      <c r="R35" s="5">
        <f t="shared" si="17"/>
        <v>0.0034662045060658577</v>
      </c>
      <c r="S35" s="5">
        <f t="shared" si="17"/>
        <v>0.02648244099021301</v>
      </c>
      <c r="T35" s="5">
        <f t="shared" si="17"/>
        <v>0.020190689848569827</v>
      </c>
      <c r="U35" s="5">
        <f t="shared" si="17"/>
        <v>0.019791094007696537</v>
      </c>
      <c r="V35" s="5">
        <f t="shared" si="17"/>
        <v>-0.0026954177897574125</v>
      </c>
      <c r="W35" s="5">
        <f t="shared" si="17"/>
        <v>0.02972972972972973</v>
      </c>
      <c r="X35" s="5">
        <f t="shared" si="17"/>
        <v>0.029921259842519685</v>
      </c>
      <c r="Y35" s="5">
        <f t="shared" si="17"/>
        <v>0.01834862385321101</v>
      </c>
      <c r="Z35" s="5">
        <f t="shared" si="17"/>
        <v>0.02902902902902903</v>
      </c>
      <c r="AA35" s="5">
        <f t="shared" si="17"/>
        <v>0.013132295719844358</v>
      </c>
      <c r="AB35" s="5">
        <f t="shared" si="17"/>
        <v>0.03168506961113778</v>
      </c>
      <c r="AC35" s="5">
        <f t="shared" si="17"/>
        <v>0.016286644951140065</v>
      </c>
      <c r="AD35" s="5">
        <f t="shared" si="17"/>
        <v>0.0022893772893772895</v>
      </c>
    </row>
    <row r="36" spans="1:30" ht="15.75">
      <c r="A36" s="4" t="s">
        <v>12</v>
      </c>
      <c r="G36" s="5">
        <f aca="true" t="shared" si="18" ref="G36:N36">(G17-F17)/F17</f>
        <v>0.0011909857267804306</v>
      </c>
      <c r="H36" s="5">
        <f t="shared" si="18"/>
        <v>-0.0031040315235776285</v>
      </c>
      <c r="I36" s="5">
        <f t="shared" si="18"/>
        <v>0.009825856732669575</v>
      </c>
      <c r="J36" s="5">
        <f t="shared" si="18"/>
        <v>0.02043906131718395</v>
      </c>
      <c r="K36" s="5">
        <f t="shared" si="18"/>
        <v>-0.005934718100890208</v>
      </c>
      <c r="L36" s="5">
        <f t="shared" si="18"/>
        <v>0.0049508554787040405</v>
      </c>
      <c r="M36" s="5">
        <f t="shared" si="18"/>
        <v>0.013547779468231543</v>
      </c>
      <c r="N36" s="5">
        <f t="shared" si="18"/>
        <v>0.01004288777698356</v>
      </c>
      <c r="O36" s="5">
        <f aca="true" t="shared" si="19" ref="O36:AD36">(O17-N17)/N17</f>
        <v>0.009907646580092707</v>
      </c>
      <c r="P36" s="5">
        <f t="shared" si="19"/>
        <v>0.014803265477733786</v>
      </c>
      <c r="Q36" s="5">
        <f t="shared" si="19"/>
        <v>0.009166709824434202</v>
      </c>
      <c r="R36" s="5">
        <f t="shared" si="19"/>
        <v>0.0020698621232337748</v>
      </c>
      <c r="S36" s="5">
        <f t="shared" si="19"/>
        <v>0.0001194967479813585</v>
      </c>
      <c r="T36" s="5">
        <f t="shared" si="19"/>
        <v>0.01705185539207319</v>
      </c>
      <c r="U36" s="5">
        <f t="shared" si="19"/>
        <v>0.014600990182092809</v>
      </c>
      <c r="V36" s="5">
        <f t="shared" si="19"/>
        <v>0.005607476635514018</v>
      </c>
      <c r="W36" s="5">
        <f t="shared" si="19"/>
        <v>0.0069085765042602885</v>
      </c>
      <c r="X36" s="5">
        <f t="shared" si="19"/>
        <v>0.021106282876466168</v>
      </c>
      <c r="Y36" s="5">
        <f t="shared" si="19"/>
        <v>0.022285860557386492</v>
      </c>
      <c r="Z36" s="5">
        <f t="shared" si="19"/>
        <v>0.016322634157029062</v>
      </c>
      <c r="AA36" s="5">
        <f t="shared" si="19"/>
        <v>0.01584490776385082</v>
      </c>
      <c r="AB36" s="5">
        <f t="shared" si="19"/>
        <v>0.02181261463370269</v>
      </c>
      <c r="AC36" s="5">
        <f t="shared" si="19"/>
        <v>0.020189882806705237</v>
      </c>
      <c r="AD36" s="5">
        <f t="shared" si="19"/>
        <v>-0.005060272498582251</v>
      </c>
    </row>
    <row r="37" spans="1:30" ht="15.75">
      <c r="A37" s="4" t="s">
        <v>13</v>
      </c>
      <c r="G37" s="5">
        <f aca="true" t="shared" si="20" ref="G37:N37">(G18-F18)/F18</f>
        <v>0.018829651188428803</v>
      </c>
      <c r="H37" s="5">
        <f t="shared" si="20"/>
        <v>0.0141101108033241</v>
      </c>
      <c r="I37" s="5">
        <f t="shared" si="20"/>
        <v>0.008237302603499787</v>
      </c>
      <c r="J37" s="5">
        <f t="shared" si="20"/>
        <v>0.008000677306015324</v>
      </c>
      <c r="K37" s="5">
        <f t="shared" si="20"/>
        <v>0.019150008399126492</v>
      </c>
      <c r="L37" s="5">
        <f t="shared" si="20"/>
        <v>0.02451788363276743</v>
      </c>
      <c r="M37" s="5">
        <f t="shared" si="20"/>
        <v>0.019828661062623175</v>
      </c>
      <c r="N37" s="5">
        <f t="shared" si="20"/>
        <v>0.009268023347531157</v>
      </c>
      <c r="O37" s="5">
        <f aca="true" t="shared" si="21" ref="O37:AD37">(O18-N18)/N18</f>
        <v>0.023054980266499943</v>
      </c>
      <c r="P37" s="5">
        <f t="shared" si="21"/>
        <v>0.02497994729001948</v>
      </c>
      <c r="Q37" s="5">
        <f t="shared" si="21"/>
        <v>0.016247438047326253</v>
      </c>
      <c r="R37" s="5">
        <f t="shared" si="21"/>
        <v>0.00821385354405779</v>
      </c>
      <c r="S37" s="5">
        <f t="shared" si="21"/>
        <v>0.03171485724677214</v>
      </c>
      <c r="T37" s="5">
        <f t="shared" si="21"/>
        <v>0.031127718828215883</v>
      </c>
      <c r="U37" s="5">
        <f t="shared" si="21"/>
        <v>0.03182905982905983</v>
      </c>
      <c r="V37" s="5">
        <f t="shared" si="21"/>
        <v>0.023723534674132733</v>
      </c>
      <c r="W37" s="5">
        <f t="shared" si="21"/>
        <v>0.042949153639511926</v>
      </c>
      <c r="X37" s="5">
        <f t="shared" si="21"/>
        <v>0.03221201588877855</v>
      </c>
      <c r="Y37" s="5">
        <f t="shared" si="21"/>
        <v>0.026246166796945462</v>
      </c>
      <c r="Z37" s="5">
        <f t="shared" si="21"/>
        <v>0.02466676431814853</v>
      </c>
      <c r="AA37" s="5">
        <f t="shared" si="21"/>
        <v>0.04045515624553278</v>
      </c>
      <c r="AB37" s="5">
        <f t="shared" si="21"/>
        <v>0.041052978676632226</v>
      </c>
      <c r="AC37" s="5">
        <f t="shared" si="21"/>
        <v>0.01691917858839677</v>
      </c>
      <c r="AD37" s="5">
        <f t="shared" si="21"/>
        <v>0.01074571080021803</v>
      </c>
    </row>
    <row r="38" spans="1:30" ht="15.75">
      <c r="A38" s="4" t="s">
        <v>14</v>
      </c>
      <c r="G38" s="5">
        <f aca="true" t="shared" si="22" ref="G38:N38">(G19-F19)/F19</f>
        <v>0.01859229747675963</v>
      </c>
      <c r="H38" s="5">
        <f t="shared" si="22"/>
        <v>0.026727509778357236</v>
      </c>
      <c r="I38" s="5">
        <f t="shared" si="22"/>
        <v>0.015238095238095238</v>
      </c>
      <c r="J38" s="5">
        <f t="shared" si="22"/>
        <v>0.00375234521575985</v>
      </c>
      <c r="K38" s="5">
        <f t="shared" si="22"/>
        <v>0.024299065420560748</v>
      </c>
      <c r="L38" s="5">
        <f t="shared" si="22"/>
        <v>0.0170316301703163</v>
      </c>
      <c r="M38" s="5">
        <f t="shared" si="22"/>
        <v>0.023923444976076555</v>
      </c>
      <c r="N38" s="5">
        <f t="shared" si="22"/>
        <v>0.015771028037383176</v>
      </c>
      <c r="O38" s="5">
        <f aca="true" t="shared" si="23" ref="O38:AD38">(O19-N19)/N19</f>
        <v>0.005750431282346176</v>
      </c>
      <c r="P38" s="5">
        <f t="shared" si="23"/>
        <v>0.013150371640937679</v>
      </c>
      <c r="Q38" s="5">
        <f t="shared" si="23"/>
        <v>0.025959367945823927</v>
      </c>
      <c r="R38" s="5">
        <f t="shared" si="23"/>
        <v>0.035753575357535754</v>
      </c>
      <c r="S38" s="5">
        <f t="shared" si="23"/>
        <v>0.016994158258098777</v>
      </c>
      <c r="T38" s="5">
        <f t="shared" si="23"/>
        <v>0.027676240208877285</v>
      </c>
      <c r="U38" s="5">
        <f t="shared" si="23"/>
        <v>0.018800813008130083</v>
      </c>
      <c r="V38" s="5">
        <f t="shared" si="23"/>
        <v>0.017955112219451373</v>
      </c>
      <c r="W38" s="5">
        <f t="shared" si="23"/>
        <v>0.025477707006369428</v>
      </c>
      <c r="X38" s="5">
        <f t="shared" si="23"/>
        <v>0.009555661729574774</v>
      </c>
      <c r="Y38" s="5">
        <f t="shared" si="23"/>
        <v>0.017037387600567912</v>
      </c>
      <c r="Z38" s="5">
        <f t="shared" si="23"/>
        <v>0.003257328990228013</v>
      </c>
      <c r="AA38" s="5">
        <f t="shared" si="23"/>
        <v>0.011595547309833023</v>
      </c>
      <c r="AB38" s="5">
        <f t="shared" si="23"/>
        <v>0.014213663457129757</v>
      </c>
      <c r="AC38" s="5">
        <f t="shared" si="23"/>
        <v>0.013562386980108499</v>
      </c>
      <c r="AD38" s="5">
        <f t="shared" si="23"/>
        <v>0.007136485280999108</v>
      </c>
    </row>
    <row r="39" spans="1:30" ht="15.75">
      <c r="A39" s="4" t="s">
        <v>15</v>
      </c>
      <c r="G39" s="5">
        <f>(G20-F20)/F20</f>
        <v>0.018018018018018018</v>
      </c>
      <c r="H39" s="5">
        <f>(H20-G20)/G20</f>
        <v>0.1172566371681416</v>
      </c>
      <c r="I39" s="5">
        <f>(I20-H20)/H20</f>
        <v>0.04554455445544554</v>
      </c>
      <c r="J39" s="5">
        <f>(J20-I20)/I20</f>
        <v>0.017045454545454544</v>
      </c>
      <c r="K39" s="5">
        <f>(K20-J20)/J20</f>
        <v>-0.0260707635009311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5.75">
      <c r="A40" s="4" t="s">
        <v>1</v>
      </c>
      <c r="C40" s="5">
        <f>(C21-B21)/B21</f>
        <v>0.02921600899201156</v>
      </c>
      <c r="D40" s="5">
        <f>(D21-C21)/C21</f>
        <v>0.05714516019990535</v>
      </c>
      <c r="E40" s="5">
        <f>(E21-D21)/D21</f>
        <v>0.050885603319567395</v>
      </c>
      <c r="F40" s="5">
        <f>(F21-E21)/E21</f>
        <v>0.054741168457590104</v>
      </c>
      <c r="G40" s="5">
        <f aca="true" t="shared" si="24" ref="G40:N40">(G21-F21)/F21</f>
        <v>0.020979284787022757</v>
      </c>
      <c r="H40" s="5">
        <f t="shared" si="24"/>
        <v>0.025532016631564763</v>
      </c>
      <c r="I40" s="5">
        <f t="shared" si="24"/>
        <v>0.009001008825100246</v>
      </c>
      <c r="J40" s="5">
        <f t="shared" si="24"/>
        <v>-0.009168569346101415</v>
      </c>
      <c r="K40" s="5">
        <f t="shared" si="24"/>
        <v>0.005774636541323418</v>
      </c>
      <c r="L40" s="5">
        <f t="shared" si="24"/>
        <v>0.015080873952980554</v>
      </c>
      <c r="M40" s="5">
        <f t="shared" si="24"/>
        <v>0.026837791763653012</v>
      </c>
      <c r="N40" s="5">
        <f t="shared" si="24"/>
        <v>0.012138994827328208</v>
      </c>
      <c r="O40" s="5">
        <f aca="true" t="shared" si="25" ref="O40:AD40">(O21-N21)/N21</f>
        <v>0.015687528095499725</v>
      </c>
      <c r="P40" s="5">
        <f t="shared" si="25"/>
        <v>0.022064334145722564</v>
      </c>
      <c r="Q40" s="5">
        <f t="shared" si="25"/>
        <v>0.016799655115340054</v>
      </c>
      <c r="R40" s="5">
        <f t="shared" si="25"/>
        <v>0.005294109853252651</v>
      </c>
      <c r="S40" s="5">
        <f t="shared" si="25"/>
        <v>0.011069061605663504</v>
      </c>
      <c r="T40" s="5">
        <f t="shared" si="25"/>
        <v>0.021389239086106307</v>
      </c>
      <c r="U40" s="5">
        <f t="shared" si="25"/>
        <v>0.029182201883369646</v>
      </c>
      <c r="V40" s="5">
        <f t="shared" si="25"/>
        <v>0.020889615600603022</v>
      </c>
      <c r="W40" s="5">
        <f t="shared" si="25"/>
        <v>0.02131418070635434</v>
      </c>
      <c r="X40" s="5">
        <f t="shared" si="25"/>
        <v>0.04653173985585304</v>
      </c>
      <c r="Y40" s="5">
        <f t="shared" si="25"/>
        <v>0.03604008747420664</v>
      </c>
      <c r="Z40" s="5">
        <f t="shared" si="25"/>
        <v>0.03242957790620416</v>
      </c>
      <c r="AA40" s="5">
        <f t="shared" si="25"/>
        <v>0.0317524402478876</v>
      </c>
      <c r="AB40" s="5">
        <f t="shared" si="25"/>
        <v>0.032870086367828975</v>
      </c>
      <c r="AC40" s="5">
        <f t="shared" si="25"/>
        <v>0.027991300520857812</v>
      </c>
      <c r="AD40" s="5">
        <f t="shared" si="25"/>
        <v>0.005982564938123819</v>
      </c>
    </row>
    <row r="41" spans="8:11" ht="15.75">
      <c r="H41" s="1"/>
      <c r="K41" s="1"/>
    </row>
    <row r="42" spans="8:11" ht="15.75">
      <c r="H42" s="1"/>
      <c r="J42" s="1"/>
      <c r="K42" s="1"/>
    </row>
    <row r="43" spans="8:11" ht="15.75">
      <c r="H43" s="1"/>
      <c r="J43" s="1"/>
      <c r="K43" s="1"/>
    </row>
    <row r="44" spans="8:16" ht="15.75">
      <c r="H44" s="1"/>
      <c r="K44" s="1"/>
      <c r="M44" s="1"/>
      <c r="O44" s="1"/>
      <c r="P44" s="1"/>
    </row>
    <row r="45" spans="8:16" ht="15.75">
      <c r="H45" s="1"/>
      <c r="K45" s="1"/>
      <c r="M45" s="1"/>
      <c r="O45" s="1"/>
      <c r="P45" s="1"/>
    </row>
    <row r="46" spans="1:35" ht="15.75">
      <c r="A46" s="4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G46" s="1"/>
      <c r="AH46" s="1"/>
      <c r="AI46" s="1"/>
    </row>
    <row r="47" spans="1:30" ht="15.75">
      <c r="A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3:16" ht="15.75">
      <c r="M48" s="1"/>
      <c r="O48" s="1"/>
      <c r="P48" s="1"/>
    </row>
    <row r="49" spans="13:16" ht="15.75">
      <c r="M49" s="1"/>
      <c r="P49" s="1"/>
    </row>
    <row r="50" spans="13:16" ht="15.75">
      <c r="M50" s="1"/>
      <c r="O50" s="1"/>
      <c r="P50" s="1"/>
    </row>
    <row r="51" spans="13:16" ht="15.75">
      <c r="M51" s="1"/>
      <c r="P51" s="1"/>
    </row>
    <row r="52" spans="13:16" ht="15.75">
      <c r="M52" s="1"/>
      <c r="O52" s="1"/>
      <c r="P52" s="1"/>
    </row>
    <row r="53" spans="13:16" ht="15.75">
      <c r="M53" s="1"/>
      <c r="P53" s="1"/>
    </row>
    <row r="54" spans="13:16" ht="15.75">
      <c r="M54" s="1"/>
      <c r="O54" s="1"/>
      <c r="P54" s="1"/>
    </row>
    <row r="55" spans="13:16" ht="15.75">
      <c r="M55" s="1"/>
      <c r="O55" s="1"/>
      <c r="P55" s="1"/>
    </row>
    <row r="56" spans="13:16" ht="15.75">
      <c r="M56" s="1"/>
      <c r="P56" s="1"/>
    </row>
    <row r="57" spans="13:16" ht="15.75">
      <c r="M57" s="1"/>
      <c r="O57" s="1"/>
      <c r="P57" s="1"/>
    </row>
    <row r="58" spans="13:16" ht="15.75">
      <c r="M58" s="1"/>
      <c r="O58" s="1"/>
      <c r="P58" s="1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 J</dc:creator>
  <cp:keywords/>
  <dc:description/>
  <cp:lastModifiedBy>N J</cp:lastModifiedBy>
  <dcterms:created xsi:type="dcterms:W3CDTF">2015-01-24T03:28:03Z</dcterms:created>
  <dcterms:modified xsi:type="dcterms:W3CDTF">2015-03-13T16:32:53Z</dcterms:modified>
  <cp:category/>
  <cp:version/>
  <cp:contentType/>
  <cp:contentStatus/>
</cp:coreProperties>
</file>